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<sst xmlns="http://schemas.openxmlformats.org/spreadsheetml/2006/main" count="89" uniqueCount="64">
  <si>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</si>
  <si>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</si>
  <si>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</si>
  <si>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</si>
  <si>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</si>
  <si>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</si>
  <si>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</si>
  <si>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</si>
  <si>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</si>
  <si>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</si>
  <si>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</si>
  <si>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</si>
  <si>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</si>
  <si>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</si>
  <si>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</si>
  <si>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</si>
  <si>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</si>
  <si>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</si>
  <si>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</si>
  <si>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</si>
  <si>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</si>
  <si>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</si>
  <si>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</si>
  <si>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</si>
  <si>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</si>
  <si>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</si>
  <si>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</si>
  <si>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</si>
  <si>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</si>
  <si>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</si>
  <si>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</si>
  <si>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</si>
  <si>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</si>
  <si>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</si>
  <si>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</si>
  <si>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</si>
  <si>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</si>
  <si>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</si>
  <si>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</si>
  <si>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</si>
  <si>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</si>
  <si>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</si>
  <si>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</si>
  <si>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</si>
  <si>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</si>
  <si>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</si>
  <si>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</si>
  <si>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</si>
  <si>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</si>
  <si>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</si>
  <si>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</si>
  <si>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</si>
  <si>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</si>
  <si>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</si>
  <si>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</si>
  <si>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</si>
  <si>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</si>
  <si>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</si>
  <si>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</si>
  <si>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</si>
  <si>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</si>
  <si>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Ιαν.' 22</t>
  </si>
  <si>
    <t>Φεβ.' 22</t>
  </si>
  <si>
    <t>ΠΙΝΑΚΑΣ 12 : Εγγεγραμμένη Ανεργία κατά Οικονομική Δραστηριότητα και Επαρχία τον Ιανουάριο και Φεβρουάριο του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</si>
</sst>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N6" sqref="N6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6" style="2" customWidth="1"/>
    <col min="16" max="16" width="7.42578125" style="2" customWidth="1"/>
    <col min="17" max="17" width="9.28515625" customWidth="1"/>
    <col min="18" max="18" width="8" customWidth="1"/>
    <col min="19" max="19" width="7.140625" style="2" customWidth="1"/>
    <col min="20" max="20" width="7.42578125" style="2" customWidth="1"/>
    <col min="21" max="21" width="8.85546875" customWidth="1"/>
    <col min="22" max="22" width="8" customWidth="1"/>
    <col min="23" max="23" width="6" customWidth="1"/>
    <col min="24" max="24" width="7" customWidth="1"/>
    <col min="25" max="25" width="8.140625" customWidth="1"/>
    <col min="26" max="26" width="8.425781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25</v>
      </c>
      <c r="F6" s="17">
        <v>20</v>
      </c>
      <c r="G6" s="11">
        <f>F6-E6</f>
        <v>-5</v>
      </c>
      <c r="H6" s="19">
        <f>G6/E6</f>
        <v>-0.2</v>
      </c>
      <c r="I6" s="17">
        <v>12</v>
      </c>
      <c r="J6" s="17">
        <v>14</v>
      </c>
      <c r="K6" s="11">
        <f>J6-I6</f>
        <v>2</v>
      </c>
      <c r="L6" s="19">
        <f>K6/I6</f>
        <v>0.16666666666666666</v>
      </c>
      <c r="M6" s="17">
        <v>4</v>
      </c>
      <c r="N6" s="17">
        <v>5</v>
      </c>
      <c r="O6" s="11">
        <f>N6-M6</f>
        <v>1</v>
      </c>
      <c r="P6" s="19">
        <f>O6/M6</f>
        <v>0.25</v>
      </c>
      <c r="Q6" s="17">
        <v>27</v>
      </c>
      <c r="R6" s="17">
        <v>27</v>
      </c>
      <c r="S6" s="11">
        <f>R6-Q6</f>
        <v>0</v>
      </c>
      <c r="T6" s="19">
        <f>S6/Q6</f>
        <v>0</v>
      </c>
      <c r="U6" s="17">
        <v>11</v>
      </c>
      <c r="V6" s="17">
        <v>12</v>
      </c>
      <c r="W6" s="11">
        <f>V6-U6</f>
        <v>1</v>
      </c>
      <c r="X6" s="19">
        <f>W6/U6</f>
        <v>9.0909090909090912E-2</v>
      </c>
      <c r="Y6" s="17">
        <f>E6+I6+M6+Q6+U6</f>
        <v>79</v>
      </c>
      <c r="Z6" s="17">
        <f>F6+J6+N6+R6+V6</f>
        <v>78</v>
      </c>
      <c r="AA6" s="11">
        <f>Z6-Y6</f>
        <v>-1</v>
      </c>
      <c r="AB6" s="18">
        <f>AA6/Y6</f>
        <v>-1.2658227848101266E-2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9</v>
      </c>
      <c r="F7" s="17">
        <v>7</v>
      </c>
      <c r="G7" s="11">
        <f t="shared" ref="G7:G22" si="0">F7-E7</f>
        <v>-2</v>
      </c>
      <c r="H7" s="19">
        <f t="shared" ref="H7:H22" si="1">G7/E7</f>
        <v>-0.22222222222222221</v>
      </c>
      <c r="I7" s="17">
        <v>7</v>
      </c>
      <c r="J7" s="17">
        <v>7</v>
      </c>
      <c r="K7" s="11">
        <f t="shared" ref="K7:K21" si="2">J7-I7</f>
        <v>0</v>
      </c>
      <c r="L7" s="19">
        <f t="shared" ref="L7:L21" si="3">K7/I7</f>
        <v>0</v>
      </c>
      <c r="M7" s="17"/>
      <c r="N7" s="17"/>
      <c r="O7" s="11">
        <f t="shared" ref="O7:O21" si="4">N7-M7</f>
        <v>0</v>
      </c>
      <c r="P7" s="19" t="e">
        <f t="shared" ref="P7:P21" si="5">O7/M7</f>
        <v>#DIV/0!</v>
      </c>
      <c r="Q7" s="17">
        <v>4</v>
      </c>
      <c r="R7" s="17">
        <v>4</v>
      </c>
      <c r="S7" s="11">
        <f t="shared" ref="S7:S21" si="6">R7-Q7</f>
        <v>0</v>
      </c>
      <c r="T7" s="19">
        <f t="shared" ref="T7:T21" si="7">S7/Q7</f>
        <v>0</v>
      </c>
      <c r="U7" s="17">
        <v>1</v>
      </c>
      <c r="V7" s="17">
        <v>1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21</v>
      </c>
      <c r="Z7" s="17">
        <f t="shared" ref="Z7:Z21" si="11">F7+J7+N7+R7+V7</f>
        <v>19</v>
      </c>
      <c r="AA7" s="11">
        <f t="shared" ref="AA7:AA21" si="12">Z7-Y7</f>
        <v>-2</v>
      </c>
      <c r="AB7" s="18">
        <f t="shared" ref="AB7:AB21" si="13">AA7/Y7</f>
        <v>-9.5238095238095233E-2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297</v>
      </c>
      <c r="F8" s="17">
        <v>304</v>
      </c>
      <c r="G8" s="11">
        <f t="shared" si="0"/>
        <v>7</v>
      </c>
      <c r="H8" s="19">
        <f t="shared" si="1"/>
        <v>2.3569023569023569E-2</v>
      </c>
      <c r="I8" s="17">
        <v>136</v>
      </c>
      <c r="J8" s="17">
        <v>151</v>
      </c>
      <c r="K8" s="11">
        <f t="shared" si="2"/>
        <v>15</v>
      </c>
      <c r="L8" s="19">
        <f t="shared" si="3"/>
        <v>0.11029411764705882</v>
      </c>
      <c r="M8" s="17">
        <v>75</v>
      </c>
      <c r="N8" s="17">
        <v>75</v>
      </c>
      <c r="O8" s="11">
        <f t="shared" si="4"/>
        <v>0</v>
      </c>
      <c r="P8" s="19">
        <f t="shared" si="5"/>
        <v>0</v>
      </c>
      <c r="Q8" s="17">
        <v>289</v>
      </c>
      <c r="R8" s="17">
        <v>274</v>
      </c>
      <c r="S8" s="11">
        <f t="shared" si="6"/>
        <v>-15</v>
      </c>
      <c r="T8" s="19">
        <f t="shared" si="7"/>
        <v>-5.1903114186851208E-2</v>
      </c>
      <c r="U8" s="17">
        <v>71</v>
      </c>
      <c r="V8" s="17">
        <v>72</v>
      </c>
      <c r="W8" s="11">
        <f t="shared" si="8"/>
        <v>1</v>
      </c>
      <c r="X8" s="19">
        <f t="shared" si="9"/>
        <v>1.4084507042253521E-2</v>
      </c>
      <c r="Y8" s="17">
        <f t="shared" si="10"/>
        <v>868</v>
      </c>
      <c r="Z8" s="17">
        <f t="shared" si="11"/>
        <v>876</v>
      </c>
      <c r="AA8" s="11">
        <f t="shared" si="12"/>
        <v>8</v>
      </c>
      <c r="AB8" s="18">
        <f t="shared" si="13"/>
        <v>9.2165898617511521E-3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4</v>
      </c>
      <c r="F9" s="17">
        <v>3</v>
      </c>
      <c r="G9" s="11">
        <f t="shared" si="0"/>
        <v>-1</v>
      </c>
      <c r="H9" s="19">
        <f t="shared" si="1"/>
        <v>-0.25</v>
      </c>
      <c r="I9" s="17">
        <v>3</v>
      </c>
      <c r="J9" s="17">
        <v>3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/>
      <c r="R9" s="17"/>
      <c r="S9" s="11">
        <f t="shared" si="6"/>
        <v>0</v>
      </c>
      <c r="T9" s="19" t="e">
        <f t="shared" si="7"/>
        <v>#DIV/0!</v>
      </c>
      <c r="U9" s="17">
        <v>2</v>
      </c>
      <c r="V9" s="17">
        <v>2</v>
      </c>
      <c r="W9" s="11">
        <f t="shared" si="8"/>
        <v>0</v>
      </c>
      <c r="X9" s="19">
        <f t="shared" si="9"/>
        <v>0</v>
      </c>
      <c r="Y9" s="17">
        <f t="shared" si="10"/>
        <v>9</v>
      </c>
      <c r="Z9" s="17">
        <f t="shared" si="11"/>
        <v>8</v>
      </c>
      <c r="AA9" s="11">
        <f t="shared" si="12"/>
        <v>-1</v>
      </c>
      <c r="AB9" s="18">
        <f t="shared" si="13"/>
        <v>-0.1111111111111111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9</v>
      </c>
      <c r="F10" s="17">
        <v>11</v>
      </c>
      <c r="G10" s="11">
        <f t="shared" si="0"/>
        <v>2</v>
      </c>
      <c r="H10" s="19">
        <f t="shared" si="1"/>
        <v>0.22222222222222221</v>
      </c>
      <c r="I10" s="17">
        <v>7</v>
      </c>
      <c r="J10" s="17">
        <v>8</v>
      </c>
      <c r="K10" s="11">
        <f t="shared" si="2"/>
        <v>1</v>
      </c>
      <c r="L10" s="19">
        <f t="shared" si="3"/>
        <v>0.14285714285714285</v>
      </c>
      <c r="M10" s="17">
        <v>1</v>
      </c>
      <c r="N10" s="17">
        <v>1</v>
      </c>
      <c r="O10" s="11">
        <f t="shared" si="4"/>
        <v>0</v>
      </c>
      <c r="P10" s="19">
        <f t="shared" si="5"/>
        <v>0</v>
      </c>
      <c r="Q10" s="17">
        <v>13</v>
      </c>
      <c r="R10" s="17">
        <v>14</v>
      </c>
      <c r="S10" s="11">
        <f t="shared" si="6"/>
        <v>1</v>
      </c>
      <c r="T10" s="19">
        <f t="shared" si="7"/>
        <v>7.6923076923076927E-2</v>
      </c>
      <c r="U10" s="17">
        <v>6</v>
      </c>
      <c r="V10" s="17">
        <v>7</v>
      </c>
      <c r="W10" s="11">
        <f t="shared" si="8"/>
        <v>1</v>
      </c>
      <c r="X10" s="19">
        <f t="shared" si="9"/>
        <v>0.16666666666666666</v>
      </c>
      <c r="Y10" s="17">
        <f t="shared" si="10"/>
        <v>36</v>
      </c>
      <c r="Z10" s="17">
        <f t="shared" si="11"/>
        <v>41</v>
      </c>
      <c r="AA10" s="11">
        <f t="shared" si="12"/>
        <v>5</v>
      </c>
      <c r="AB10" s="18">
        <f t="shared" si="13"/>
        <v>0.1388888888888889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286</v>
      </c>
      <c r="F11" s="17">
        <v>281</v>
      </c>
      <c r="G11" s="11">
        <f t="shared" si="0"/>
        <v>-5</v>
      </c>
      <c r="H11" s="19">
        <f t="shared" si="1"/>
        <v>-1.7482517482517484E-2</v>
      </c>
      <c r="I11" s="17">
        <v>138</v>
      </c>
      <c r="J11" s="17">
        <v>147</v>
      </c>
      <c r="K11" s="11">
        <f t="shared" si="2"/>
        <v>9</v>
      </c>
      <c r="L11" s="19">
        <f t="shared" si="3"/>
        <v>6.5217391304347824E-2</v>
      </c>
      <c r="M11" s="17">
        <v>78</v>
      </c>
      <c r="N11" s="17">
        <v>82</v>
      </c>
      <c r="O11" s="11">
        <f t="shared" si="4"/>
        <v>4</v>
      </c>
      <c r="P11" s="19">
        <f t="shared" si="5"/>
        <v>5.128205128205128E-2</v>
      </c>
      <c r="Q11" s="17">
        <v>351</v>
      </c>
      <c r="R11" s="17">
        <v>341</v>
      </c>
      <c r="S11" s="11">
        <f t="shared" si="6"/>
        <v>-10</v>
      </c>
      <c r="T11" s="19">
        <f t="shared" si="7"/>
        <v>-2.8490028490028491E-2</v>
      </c>
      <c r="U11" s="17">
        <v>218</v>
      </c>
      <c r="V11" s="17">
        <v>218</v>
      </c>
      <c r="W11" s="11">
        <f t="shared" si="8"/>
        <v>0</v>
      </c>
      <c r="X11" s="19">
        <f t="shared" si="9"/>
        <v>0</v>
      </c>
      <c r="Y11" s="17">
        <f t="shared" si="10"/>
        <v>1071</v>
      </c>
      <c r="Z11" s="17">
        <f t="shared" si="11"/>
        <v>1069</v>
      </c>
      <c r="AA11" s="11">
        <f t="shared" si="12"/>
        <v>-2</v>
      </c>
      <c r="AB11" s="18">
        <f t="shared" si="13"/>
        <v>-1.8674136321195146E-3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762</v>
      </c>
      <c r="F12" s="17">
        <v>768</v>
      </c>
      <c r="G12" s="11">
        <f t="shared" si="0"/>
        <v>6</v>
      </c>
      <c r="H12" s="19">
        <f t="shared" si="1"/>
        <v>7.874015748031496E-3</v>
      </c>
      <c r="I12" s="17">
        <v>391</v>
      </c>
      <c r="J12" s="17">
        <v>408</v>
      </c>
      <c r="K12" s="11">
        <f t="shared" si="2"/>
        <v>17</v>
      </c>
      <c r="L12" s="19">
        <f t="shared" si="3"/>
        <v>4.3478260869565216E-2</v>
      </c>
      <c r="M12" s="17">
        <v>289</v>
      </c>
      <c r="N12" s="17">
        <v>306</v>
      </c>
      <c r="O12" s="11">
        <f t="shared" si="4"/>
        <v>17</v>
      </c>
      <c r="P12" s="19">
        <f t="shared" si="5"/>
        <v>5.8823529411764705E-2</v>
      </c>
      <c r="Q12" s="17">
        <v>642</v>
      </c>
      <c r="R12" s="17">
        <v>656</v>
      </c>
      <c r="S12" s="11">
        <f t="shared" si="6"/>
        <v>14</v>
      </c>
      <c r="T12" s="19">
        <f t="shared" si="7"/>
        <v>2.1806853582554516E-2</v>
      </c>
      <c r="U12" s="17">
        <v>280</v>
      </c>
      <c r="V12" s="17">
        <v>292</v>
      </c>
      <c r="W12" s="11">
        <f t="shared" si="8"/>
        <v>12</v>
      </c>
      <c r="X12" s="19">
        <f t="shared" si="9"/>
        <v>4.2857142857142858E-2</v>
      </c>
      <c r="Y12" s="17">
        <f t="shared" si="10"/>
        <v>2364</v>
      </c>
      <c r="Z12" s="17">
        <f t="shared" si="11"/>
        <v>2430</v>
      </c>
      <c r="AA12" s="11">
        <f t="shared" si="12"/>
        <v>66</v>
      </c>
      <c r="AB12" s="18">
        <f t="shared" si="13"/>
        <v>2.7918781725888325E-2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94</v>
      </c>
      <c r="F13" s="17">
        <v>102</v>
      </c>
      <c r="G13" s="11">
        <f t="shared" si="0"/>
        <v>8</v>
      </c>
      <c r="H13" s="19">
        <f t="shared" si="1"/>
        <v>8.5106382978723402E-2</v>
      </c>
      <c r="I13" s="17">
        <v>167</v>
      </c>
      <c r="J13" s="17">
        <v>157</v>
      </c>
      <c r="K13" s="11">
        <f t="shared" si="2"/>
        <v>-10</v>
      </c>
      <c r="L13" s="19">
        <f t="shared" si="3"/>
        <v>-5.9880239520958084E-2</v>
      </c>
      <c r="M13" s="17">
        <v>79</v>
      </c>
      <c r="N13" s="17">
        <v>86</v>
      </c>
      <c r="O13" s="11">
        <f t="shared" si="4"/>
        <v>7</v>
      </c>
      <c r="P13" s="19">
        <f t="shared" si="5"/>
        <v>8.8607594936708861E-2</v>
      </c>
      <c r="Q13" s="17">
        <v>151</v>
      </c>
      <c r="R13" s="17">
        <v>146</v>
      </c>
      <c r="S13" s="11">
        <f t="shared" si="6"/>
        <v>-5</v>
      </c>
      <c r="T13" s="19">
        <f t="shared" si="7"/>
        <v>-3.3112582781456956E-2</v>
      </c>
      <c r="U13" s="17">
        <v>99</v>
      </c>
      <c r="V13" s="17">
        <v>95</v>
      </c>
      <c r="W13" s="11">
        <f t="shared" si="8"/>
        <v>-4</v>
      </c>
      <c r="X13" s="19">
        <f t="shared" si="9"/>
        <v>-4.0404040404040407E-2</v>
      </c>
      <c r="Y13" s="17">
        <f t="shared" si="10"/>
        <v>590</v>
      </c>
      <c r="Z13" s="17">
        <f t="shared" si="11"/>
        <v>586</v>
      </c>
      <c r="AA13" s="11">
        <f t="shared" si="12"/>
        <v>-4</v>
      </c>
      <c r="AB13" s="18">
        <f t="shared" si="13"/>
        <v>-6.7796610169491523E-3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367</v>
      </c>
      <c r="F14" s="17">
        <v>402</v>
      </c>
      <c r="G14" s="11">
        <f t="shared" si="0"/>
        <v>35</v>
      </c>
      <c r="H14" s="19">
        <f t="shared" si="1"/>
        <v>9.5367847411444148E-2</v>
      </c>
      <c r="I14" s="17">
        <v>701</v>
      </c>
      <c r="J14" s="17">
        <v>703</v>
      </c>
      <c r="K14" s="11">
        <f t="shared" si="2"/>
        <v>2</v>
      </c>
      <c r="L14" s="19">
        <f t="shared" si="3"/>
        <v>2.8530670470756064E-3</v>
      </c>
      <c r="M14" s="17">
        <v>2187</v>
      </c>
      <c r="N14" s="17">
        <v>2088</v>
      </c>
      <c r="O14" s="11">
        <f t="shared" si="4"/>
        <v>-99</v>
      </c>
      <c r="P14" s="19">
        <f t="shared" si="5"/>
        <v>-4.5267489711934158E-2</v>
      </c>
      <c r="Q14" s="17">
        <v>432</v>
      </c>
      <c r="R14" s="17">
        <v>427</v>
      </c>
      <c r="S14" s="11">
        <f t="shared" si="6"/>
        <v>-5</v>
      </c>
      <c r="T14" s="19">
        <f t="shared" si="7"/>
        <v>-1.1574074074074073E-2</v>
      </c>
      <c r="U14" s="17">
        <v>912</v>
      </c>
      <c r="V14" s="17">
        <v>840</v>
      </c>
      <c r="W14" s="11">
        <f t="shared" si="8"/>
        <v>-72</v>
      </c>
      <c r="X14" s="19">
        <f t="shared" si="9"/>
        <v>-7.8947368421052627E-2</v>
      </c>
      <c r="Y14" s="17">
        <f t="shared" si="10"/>
        <v>4599</v>
      </c>
      <c r="Z14" s="17">
        <f t="shared" si="11"/>
        <v>4460</v>
      </c>
      <c r="AA14" s="11">
        <f t="shared" si="12"/>
        <v>-139</v>
      </c>
      <c r="AB14" s="18">
        <f t="shared" si="13"/>
        <v>-3.0223961730811044E-2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139</v>
      </c>
      <c r="F15" s="17">
        <v>149</v>
      </c>
      <c r="G15" s="11">
        <f t="shared" si="0"/>
        <v>10</v>
      </c>
      <c r="H15" s="19">
        <f t="shared" si="1"/>
        <v>7.1942446043165464E-2</v>
      </c>
      <c r="I15" s="17">
        <v>51</v>
      </c>
      <c r="J15" s="17">
        <v>50</v>
      </c>
      <c r="K15" s="11">
        <f t="shared" si="2"/>
        <v>-1</v>
      </c>
      <c r="L15" s="19">
        <f t="shared" si="3"/>
        <v>-1.9607843137254902E-2</v>
      </c>
      <c r="M15" s="17">
        <v>10</v>
      </c>
      <c r="N15" s="17">
        <v>12</v>
      </c>
      <c r="O15" s="11">
        <f t="shared" si="4"/>
        <v>2</v>
      </c>
      <c r="P15" s="19">
        <f t="shared" si="5"/>
        <v>0.2</v>
      </c>
      <c r="Q15" s="17">
        <v>99</v>
      </c>
      <c r="R15" s="17">
        <v>101</v>
      </c>
      <c r="S15" s="11">
        <f t="shared" si="6"/>
        <v>2</v>
      </c>
      <c r="T15" s="19">
        <f t="shared" si="7"/>
        <v>2.0202020202020204E-2</v>
      </c>
      <c r="U15" s="17">
        <v>15</v>
      </c>
      <c r="V15" s="17">
        <v>16</v>
      </c>
      <c r="W15" s="11">
        <f t="shared" si="8"/>
        <v>1</v>
      </c>
      <c r="X15" s="19">
        <f t="shared" si="9"/>
        <v>6.6666666666666666E-2</v>
      </c>
      <c r="Y15" s="17">
        <f t="shared" si="10"/>
        <v>314</v>
      </c>
      <c r="Z15" s="17">
        <f t="shared" si="11"/>
        <v>328</v>
      </c>
      <c r="AA15" s="11">
        <f t="shared" si="12"/>
        <v>14</v>
      </c>
      <c r="AB15" s="18">
        <f t="shared" si="13"/>
        <v>4.4585987261146494E-2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326</v>
      </c>
      <c r="F16" s="17">
        <v>325</v>
      </c>
      <c r="G16" s="11">
        <f t="shared" si="0"/>
        <v>-1</v>
      </c>
      <c r="H16" s="19">
        <f t="shared" si="1"/>
        <v>-3.0674846625766872E-3</v>
      </c>
      <c r="I16" s="17">
        <v>88</v>
      </c>
      <c r="J16" s="17">
        <v>87</v>
      </c>
      <c r="K16" s="11">
        <f t="shared" si="2"/>
        <v>-1</v>
      </c>
      <c r="L16" s="19">
        <f t="shared" si="3"/>
        <v>-1.1363636363636364E-2</v>
      </c>
      <c r="M16" s="17">
        <v>23</v>
      </c>
      <c r="N16" s="17">
        <v>25</v>
      </c>
      <c r="O16" s="11">
        <f t="shared" si="4"/>
        <v>2</v>
      </c>
      <c r="P16" s="19">
        <f t="shared" si="5"/>
        <v>8.6956521739130432E-2</v>
      </c>
      <c r="Q16" s="17">
        <v>316</v>
      </c>
      <c r="R16" s="17">
        <v>293</v>
      </c>
      <c r="S16" s="11">
        <f t="shared" si="6"/>
        <v>-23</v>
      </c>
      <c r="T16" s="19">
        <f t="shared" si="7"/>
        <v>-7.2784810126582278E-2</v>
      </c>
      <c r="U16" s="17">
        <v>53</v>
      </c>
      <c r="V16" s="17">
        <v>50</v>
      </c>
      <c r="W16" s="11">
        <f t="shared" si="8"/>
        <v>-3</v>
      </c>
      <c r="X16" s="19">
        <f t="shared" si="9"/>
        <v>-5.6603773584905662E-2</v>
      </c>
      <c r="Y16" s="17">
        <f t="shared" si="10"/>
        <v>806</v>
      </c>
      <c r="Z16" s="17">
        <f t="shared" si="11"/>
        <v>780</v>
      </c>
      <c r="AA16" s="11">
        <f t="shared" si="12"/>
        <v>-26</v>
      </c>
      <c r="AB16" s="18">
        <f t="shared" si="13"/>
        <v>-3.2258064516129031E-2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32</v>
      </c>
      <c r="F17" s="17">
        <v>30</v>
      </c>
      <c r="G17" s="11">
        <f t="shared" si="0"/>
        <v>-2</v>
      </c>
      <c r="H17" s="19">
        <f t="shared" si="1"/>
        <v>-6.25E-2</v>
      </c>
      <c r="I17" s="17">
        <v>18</v>
      </c>
      <c r="J17" s="17">
        <v>21</v>
      </c>
      <c r="K17" s="11">
        <f t="shared" si="2"/>
        <v>3</v>
      </c>
      <c r="L17" s="19">
        <f t="shared" si="3"/>
        <v>0.16666666666666666</v>
      </c>
      <c r="M17" s="17">
        <v>35</v>
      </c>
      <c r="N17" s="17">
        <v>35</v>
      </c>
      <c r="O17" s="11">
        <f t="shared" si="4"/>
        <v>0</v>
      </c>
      <c r="P17" s="19">
        <f t="shared" si="5"/>
        <v>0</v>
      </c>
      <c r="Q17" s="17">
        <v>46</v>
      </c>
      <c r="R17" s="17">
        <v>45</v>
      </c>
      <c r="S17" s="11">
        <f t="shared" si="6"/>
        <v>-1</v>
      </c>
      <c r="T17" s="19">
        <f t="shared" si="7"/>
        <v>-2.1739130434782608E-2</v>
      </c>
      <c r="U17" s="17">
        <v>15</v>
      </c>
      <c r="V17" s="17">
        <v>16</v>
      </c>
      <c r="W17" s="11">
        <f t="shared" si="8"/>
        <v>1</v>
      </c>
      <c r="X17" s="19">
        <f t="shared" si="9"/>
        <v>6.6666666666666666E-2</v>
      </c>
      <c r="Y17" s="17">
        <f t="shared" si="10"/>
        <v>146</v>
      </c>
      <c r="Z17" s="17">
        <f t="shared" si="11"/>
        <v>147</v>
      </c>
      <c r="AA17" s="11">
        <f t="shared" si="12"/>
        <v>1</v>
      </c>
      <c r="AB17" s="18">
        <f t="shared" si="13"/>
        <v>6.8493150684931503E-3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297</v>
      </c>
      <c r="F18" s="17">
        <v>288</v>
      </c>
      <c r="G18" s="11">
        <f t="shared" si="0"/>
        <v>-9</v>
      </c>
      <c r="H18" s="19">
        <f t="shared" si="1"/>
        <v>-3.0303030303030304E-2</v>
      </c>
      <c r="I18" s="17">
        <v>139</v>
      </c>
      <c r="J18" s="17">
        <v>134</v>
      </c>
      <c r="K18" s="11">
        <f t="shared" si="2"/>
        <v>-5</v>
      </c>
      <c r="L18" s="19">
        <f t="shared" si="3"/>
        <v>-3.5971223021582732E-2</v>
      </c>
      <c r="M18" s="17">
        <v>124</v>
      </c>
      <c r="N18" s="17">
        <v>116</v>
      </c>
      <c r="O18" s="11">
        <f t="shared" si="4"/>
        <v>-8</v>
      </c>
      <c r="P18" s="19">
        <f t="shared" si="5"/>
        <v>-6.4516129032258063E-2</v>
      </c>
      <c r="Q18" s="17">
        <v>144</v>
      </c>
      <c r="R18" s="17">
        <v>142</v>
      </c>
      <c r="S18" s="11">
        <f t="shared" si="6"/>
        <v>-2</v>
      </c>
      <c r="T18" s="19">
        <f t="shared" si="7"/>
        <v>-1.3888888888888888E-2</v>
      </c>
      <c r="U18" s="17">
        <v>153</v>
      </c>
      <c r="V18" s="17">
        <v>150</v>
      </c>
      <c r="W18" s="11">
        <f t="shared" si="8"/>
        <v>-3</v>
      </c>
      <c r="X18" s="19">
        <f t="shared" si="9"/>
        <v>-1.9607843137254902E-2</v>
      </c>
      <c r="Y18" s="17">
        <f t="shared" si="10"/>
        <v>857</v>
      </c>
      <c r="Z18" s="17">
        <f t="shared" si="11"/>
        <v>830</v>
      </c>
      <c r="AA18" s="11">
        <f t="shared" si="12"/>
        <v>-27</v>
      </c>
      <c r="AB18" s="18">
        <f t="shared" si="13"/>
        <v>-3.1505250875145857E-2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129</v>
      </c>
      <c r="F19" s="17">
        <v>131</v>
      </c>
      <c r="G19" s="11">
        <f t="shared" si="0"/>
        <v>2</v>
      </c>
      <c r="H19" s="19">
        <f t="shared" si="1"/>
        <v>1.5503875968992248E-2</v>
      </c>
      <c r="I19" s="17">
        <v>61</v>
      </c>
      <c r="J19" s="17">
        <v>50</v>
      </c>
      <c r="K19" s="11">
        <f t="shared" si="2"/>
        <v>-11</v>
      </c>
      <c r="L19" s="19">
        <f t="shared" si="3"/>
        <v>-0.18032786885245902</v>
      </c>
      <c r="M19" s="17">
        <v>17</v>
      </c>
      <c r="N19" s="17">
        <v>19</v>
      </c>
      <c r="O19" s="11">
        <f t="shared" si="4"/>
        <v>2</v>
      </c>
      <c r="P19" s="19">
        <f t="shared" si="5"/>
        <v>0.11764705882352941</v>
      </c>
      <c r="Q19" s="17">
        <v>92</v>
      </c>
      <c r="R19" s="17">
        <v>92</v>
      </c>
      <c r="S19" s="11">
        <f t="shared" si="6"/>
        <v>0</v>
      </c>
      <c r="T19" s="19">
        <f t="shared" si="7"/>
        <v>0</v>
      </c>
      <c r="U19" s="17">
        <v>30</v>
      </c>
      <c r="V19" s="17">
        <v>25</v>
      </c>
      <c r="W19" s="11">
        <f t="shared" si="8"/>
        <v>-5</v>
      </c>
      <c r="X19" s="19">
        <f t="shared" si="9"/>
        <v>-0.16666666666666666</v>
      </c>
      <c r="Y19" s="17">
        <f t="shared" si="10"/>
        <v>329</v>
      </c>
      <c r="Z19" s="17">
        <f t="shared" si="11"/>
        <v>317</v>
      </c>
      <c r="AA19" s="11">
        <f t="shared" si="12"/>
        <v>-12</v>
      </c>
      <c r="AB19" s="18">
        <f t="shared" si="13"/>
        <v>-3.64741641337386E-2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757</v>
      </c>
      <c r="F20" s="17">
        <v>760</v>
      </c>
      <c r="G20" s="11">
        <f t="shared" si="0"/>
        <v>3</v>
      </c>
      <c r="H20" s="19">
        <f t="shared" si="1"/>
        <v>3.9630118890356669E-3</v>
      </c>
      <c r="I20" s="17">
        <v>401</v>
      </c>
      <c r="J20" s="17">
        <v>416</v>
      </c>
      <c r="K20" s="11">
        <f t="shared" si="2"/>
        <v>15</v>
      </c>
      <c r="L20" s="19">
        <f t="shared" si="3"/>
        <v>3.7406483790523692E-2</v>
      </c>
      <c r="M20" s="17">
        <v>270</v>
      </c>
      <c r="N20" s="17">
        <v>288</v>
      </c>
      <c r="O20" s="11">
        <f t="shared" si="4"/>
        <v>18</v>
      </c>
      <c r="P20" s="19">
        <f t="shared" si="5"/>
        <v>6.6666666666666666E-2</v>
      </c>
      <c r="Q20" s="17">
        <v>730</v>
      </c>
      <c r="R20" s="17">
        <v>734</v>
      </c>
      <c r="S20" s="11">
        <f t="shared" si="6"/>
        <v>4</v>
      </c>
      <c r="T20" s="19">
        <f t="shared" si="7"/>
        <v>5.4794520547945206E-3</v>
      </c>
      <c r="U20" s="17">
        <v>327</v>
      </c>
      <c r="V20" s="17">
        <v>302</v>
      </c>
      <c r="W20" s="11">
        <f t="shared" si="8"/>
        <v>-25</v>
      </c>
      <c r="X20" s="19">
        <f t="shared" si="9"/>
        <v>-7.64525993883792E-2</v>
      </c>
      <c r="Y20" s="17">
        <f t="shared" si="10"/>
        <v>2485</v>
      </c>
      <c r="Z20" s="17">
        <f t="shared" si="11"/>
        <v>2500</v>
      </c>
      <c r="AA20" s="11">
        <f t="shared" si="12"/>
        <v>15</v>
      </c>
      <c r="AB20" s="18">
        <f t="shared" si="13"/>
        <v>6.0362173038229373E-3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231</v>
      </c>
      <c r="F21" s="17">
        <v>260</v>
      </c>
      <c r="G21" s="11">
        <f t="shared" si="0"/>
        <v>29</v>
      </c>
      <c r="H21" s="19">
        <f t="shared" si="1"/>
        <v>0.12554112554112554</v>
      </c>
      <c r="I21" s="17">
        <v>141</v>
      </c>
      <c r="J21" s="17">
        <v>148</v>
      </c>
      <c r="K21" s="11">
        <f t="shared" si="2"/>
        <v>7</v>
      </c>
      <c r="L21" s="19">
        <f t="shared" si="3"/>
        <v>4.9645390070921988E-2</v>
      </c>
      <c r="M21" s="17">
        <v>19</v>
      </c>
      <c r="N21" s="17">
        <v>20</v>
      </c>
      <c r="O21" s="11">
        <f t="shared" si="4"/>
        <v>1</v>
      </c>
      <c r="P21" s="19">
        <f t="shared" si="5"/>
        <v>5.2631578947368418E-2</v>
      </c>
      <c r="Q21" s="17">
        <v>185</v>
      </c>
      <c r="R21" s="17">
        <v>194</v>
      </c>
      <c r="S21" s="11">
        <f t="shared" si="6"/>
        <v>9</v>
      </c>
      <c r="T21" s="19">
        <f t="shared" si="7"/>
        <v>4.8648648648648651E-2</v>
      </c>
      <c r="U21" s="17">
        <v>280</v>
      </c>
      <c r="V21" s="17">
        <v>273</v>
      </c>
      <c r="W21" s="11">
        <f t="shared" si="8"/>
        <v>-7</v>
      </c>
      <c r="X21" s="19">
        <f t="shared" si="9"/>
        <v>-2.5000000000000001E-2</v>
      </c>
      <c r="Y21" s="17">
        <f t="shared" si="10"/>
        <v>856</v>
      </c>
      <c r="Z21" s="17">
        <f t="shared" si="11"/>
        <v>895</v>
      </c>
      <c r="AA21" s="11">
        <f t="shared" si="12"/>
        <v>39</v>
      </c>
      <c r="AB21" s="18">
        <f t="shared" si="13"/>
        <v>4.55607476635514E-2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3764</v>
      </c>
      <c r="F22" s="40">
        <f>SUM(F6:F21)</f>
        <v>3841</v>
      </c>
      <c r="G22" s="43">
        <f t="shared" si="0"/>
        <v>77</v>
      </c>
      <c r="H22" s="44">
        <f t="shared" si="1"/>
        <v>2.0456960680127523E-2</v>
      </c>
      <c r="I22" s="40">
        <f>SUM(I6:I21)</f>
        <v>2461</v>
      </c>
      <c r="J22" s="40">
        <f>SUM(J6:J21)</f>
        <v>2504</v>
      </c>
      <c r="K22" s="40">
        <f t="shared" ref="K22" si="14">J22-I22</f>
        <v>43</v>
      </c>
      <c r="L22" s="41">
        <f t="shared" ref="L22" si="15">K22/I22</f>
        <v>1.7472572125152377E-2</v>
      </c>
      <c r="M22" s="40">
        <f>SUM(M6:M21)</f>
        <v>3211</v>
      </c>
      <c r="N22" s="40">
        <f>SUM(N6:N21)</f>
        <v>3158</v>
      </c>
      <c r="O22" s="40">
        <f t="shared" ref="O22" si="16">N22-M22</f>
        <v>-53</v>
      </c>
      <c r="P22" s="41">
        <f t="shared" ref="P22" si="17">O22/M22</f>
        <v>-1.6505761445032699E-2</v>
      </c>
      <c r="Q22" s="40">
        <f>SUM(Q6:Q21)</f>
        <v>3521</v>
      </c>
      <c r="R22" s="40">
        <f>SUM(R6:R21)</f>
        <v>3490</v>
      </c>
      <c r="S22" s="40">
        <f t="shared" ref="S22" si="18">R22-Q22</f>
        <v>-31</v>
      </c>
      <c r="T22" s="41">
        <f t="shared" ref="T22" si="19">S22/Q22</f>
        <v>-8.8043169554103944E-3</v>
      </c>
      <c r="U22" s="47">
        <f>SUM(U6:U21)</f>
        <v>2473</v>
      </c>
      <c r="V22" s="40">
        <f>SUM(V6:V21)</f>
        <v>2371</v>
      </c>
      <c r="W22" s="40">
        <f t="shared" si="8"/>
        <v>-102</v>
      </c>
      <c r="X22" s="41">
        <f t="shared" ref="X22" si="20">W22/U22</f>
        <v>-4.1245450869389404E-2</v>
      </c>
      <c r="Y22" s="40">
        <f>SUM(Y6:Y21)</f>
        <v>15430</v>
      </c>
      <c r="Z22" s="40">
        <f>SUM(Z6:Z21)</f>
        <v>15364</v>
      </c>
      <c r="AA22" s="40">
        <f t="shared" ref="AA22" si="21">Z22-Y22</f>
        <v>-66</v>
      </c>
      <c r="AB22" s="42">
        <f t="shared" ref="AB22" si="22">AA22/Y22</f>
        <v>-4.2773817239144521E-3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2022-03-21T10:13:58Z</cp:lastPrinted>
  <dcterms:created xsi:type="dcterms:W3CDTF">2003-11-04T06:27:00Z</dcterms:created>
  <dcterms:modified xsi:type="dcterms:W3CDTF">2022-03-21T10:15:14Z</dcterms:modified>
</cp:coreProperties>
</file>